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\Desktop\uo juli 23\"/>
    </mc:Choice>
  </mc:AlternateContent>
  <xr:revisionPtr revIDLastSave="0" documentId="13_ncr:1_{96CC81BC-BCC1-4570-B867-DD001C392B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Sheet1!$A$1:$L$58</definedName>
    <definedName name="_xlnm.Print_Titles" localSheetId="0">Sheet1!$39:$41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D48" i="1"/>
  <c r="D52" i="1"/>
  <c r="E55" i="1"/>
  <c r="E57" i="1"/>
  <c r="D42" i="1"/>
  <c r="D57" i="1" l="1"/>
  <c r="D55" i="1" l="1"/>
  <c r="E58" i="1" l="1"/>
  <c r="D58" i="1"/>
</calcChain>
</file>

<file path=xl/sharedStrings.xml><?xml version="1.0" encoding="utf-8"?>
<sst xmlns="http://schemas.openxmlformats.org/spreadsheetml/2006/main" count="68" uniqueCount="45">
  <si>
    <t>ЈУ ЦЕНТАР ЗА СОЦИЈАЛНИ РАД</t>
  </si>
  <si>
    <t>Ред. Бр. ЈН</t>
  </si>
  <si>
    <t>ПРЕДМЕТ ЈАВНЕ НАБАВКЕ</t>
  </si>
  <si>
    <t>ШИФРА ЈН</t>
  </si>
  <si>
    <t>ПРОЦИЈЕЊЕНА МАКСИМАЛНА ВРИЈЕДНОСТ ЈН (СА ПДВ-ОМ)</t>
  </si>
  <si>
    <t>ПРОЦИЈЕЊЕНА МАКСИМАЛНА ВРИЈЕДНОСТ ЈН (БЕЗ ПДВ-А)</t>
  </si>
  <si>
    <t>ВРСТА ПОСТУПКА</t>
  </si>
  <si>
    <t>ОКВИРНИ ДАТУМ ПОКРЕДАЊА ПОСТУПКА</t>
  </si>
  <si>
    <t>ОКВИРНИ ДАТУМ ЗАКЉУЧЕЊА УГОВОРА</t>
  </si>
  <si>
    <t>ИЗВОР ФИНАНСИРАЊА (ПОТРОШАЧКА ЈЕДИНИЦА / ЕКОНОМСКИ КОД)</t>
  </si>
  <si>
    <t>ОСОБА ЗАДУЖЕНА ЗА РЕАЛИЗАЦИЈУ ЈН</t>
  </si>
  <si>
    <t>НАПОМЕНА</t>
  </si>
  <si>
    <t>ДА ЛИ СЕ ПРЕДВИЂА ОКВИРНИ СПОРАЗУМ</t>
  </si>
  <si>
    <t>не</t>
  </si>
  <si>
    <t>РОБА</t>
  </si>
  <si>
    <t>РАДОВИ</t>
  </si>
  <si>
    <t>Директни споразум</t>
  </si>
  <si>
    <t>Буџет за 2023. годину 0005300      511 300</t>
  </si>
  <si>
    <t>Август</t>
  </si>
  <si>
    <t>финансијско-рачуноводствени референт за материјално пословање</t>
  </si>
  <si>
    <t>Укупно Робе</t>
  </si>
  <si>
    <t>Укупно Радови</t>
  </si>
  <si>
    <t>Укупно Набавке</t>
  </si>
  <si>
    <t>БИЈЕЉИНА</t>
  </si>
  <si>
    <t>ЈАВНИХ НАБАВКИ ЗА 2023. ГОДИНУ</t>
  </si>
  <si>
    <t>Јун</t>
  </si>
  <si>
    <t>Драгана Ракић, предсједник управног одбора</t>
  </si>
  <si>
    <t xml:space="preserve">Набавка канцеларијског намјештаја </t>
  </si>
  <si>
    <t>Мај</t>
  </si>
  <si>
    <t>45453100-8</t>
  </si>
  <si>
    <t>39130000-2</t>
  </si>
  <si>
    <t>Буџет за 2023. годину 0005300      511 200</t>
  </si>
  <si>
    <t>Преговарачки поступак без објаве обавијештења</t>
  </si>
  <si>
    <t>Набавка радова санација крова  на објекту "Сиви дом"-извођење вишка радова и непредвиђених радова</t>
  </si>
  <si>
    <t>јул</t>
  </si>
  <si>
    <t>ИСПРАВКА И III ИЗМЈЕНА И ДОПУНА ПЛАНА</t>
  </si>
  <si>
    <t>УСЛУГЕ</t>
  </si>
  <si>
    <t>Набавка услуга одржавања великих централних рачунара и опреме за мрежу података</t>
  </si>
  <si>
    <t>50312110-9   50312310-1</t>
  </si>
  <si>
    <t>Набавка услуге израде измјене акта о процјени ризика на радном мјесту и у радној средини</t>
  </si>
  <si>
    <t>август</t>
  </si>
  <si>
    <t>Буџет за 2023. годину 0005300 412 700</t>
  </si>
  <si>
    <t>Буџет за 2023. годину 0005300 412 701</t>
  </si>
  <si>
    <t xml:space="preserve">  90711100-5</t>
  </si>
  <si>
    <t>Укупно Услуге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</si>
</sst>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M-141A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A49" zoomScaleNormal="100" workbookViewId="0">
      <selection activeCell="G56" sqref="G56"/>
    </sheetView>
  </sheetViews>
  <sheetFormatPr defaultRowHeight="15" x14ac:dyDescent="0.25"/>
  <cols>
    <col min="1" max="1" width="6.42578125" style="2" customWidth="1"/>
    <col min="2" max="2" width="23.28515625" customWidth="1"/>
    <col min="3" max="3" width="13.42578125" customWidth="1"/>
    <col min="4" max="5" width="15.85546875" style="4" customWidth="1"/>
    <col min="6" max="6" width="17.5703125" customWidth="1"/>
    <col min="7" max="8" width="13.5703125" style="4" customWidth="1"/>
    <col min="9" max="9" width="11.5703125" customWidth="1"/>
    <col min="10" max="10" width="19.28515625" style="4" customWidth="1"/>
    <col min="11" max="11" width="18.28515625" customWidth="1"/>
    <col min="12" max="12" width="16.28515625" style="4" customWidth="1"/>
    <col min="13" max="13" width="3" customWidth="1"/>
    <col min="14" max="14" width="11.28515625" style="4" customWidth="1"/>
    <col min="15" max="15" width="12.42578125" style="6" customWidth="1"/>
    <col min="16" max="16" width="13.28515625" style="5" customWidth="1"/>
    <col min="17" max="17" width="13.140625" style="5" customWidth="1"/>
    <col min="18" max="18" width="23.140625" style="5" customWidth="1"/>
  </cols>
  <sheetData>
    <row r="1" spans="1:14" x14ac:dyDescent="0.25">
      <c r="N1"/>
    </row>
    <row r="2" spans="1:14" x14ac:dyDescent="0.25">
      <c r="A2" s="33"/>
      <c r="B2" s="33"/>
      <c r="C2" s="33"/>
      <c r="D2" s="33"/>
      <c r="N2"/>
    </row>
    <row r="3" spans="1:14" x14ac:dyDescent="0.25">
      <c r="A3" s="33"/>
      <c r="B3" s="33"/>
      <c r="C3" s="33"/>
      <c r="D3" s="33"/>
      <c r="N3"/>
    </row>
    <row r="4" spans="1:14" x14ac:dyDescent="0.25">
      <c r="A4" s="1"/>
      <c r="B4" s="1"/>
      <c r="C4" s="1"/>
      <c r="D4" s="1"/>
      <c r="N4"/>
    </row>
    <row r="5" spans="1:14" x14ac:dyDescent="0.25">
      <c r="A5" s="1"/>
      <c r="B5" s="1"/>
      <c r="C5" s="1"/>
      <c r="D5" s="1"/>
      <c r="N5"/>
    </row>
    <row r="6" spans="1:14" x14ac:dyDescent="0.25">
      <c r="A6" s="33"/>
      <c r="B6" s="33"/>
      <c r="C6" s="33"/>
      <c r="D6" s="33"/>
      <c r="N6"/>
    </row>
    <row r="7" spans="1:14" x14ac:dyDescent="0.25">
      <c r="A7" s="1"/>
      <c r="B7" s="1"/>
      <c r="C7" s="1"/>
      <c r="D7" s="1"/>
      <c r="N7"/>
    </row>
    <row r="8" spans="1:14" x14ac:dyDescent="0.25">
      <c r="A8" s="1"/>
      <c r="B8" s="1"/>
      <c r="C8" s="1"/>
      <c r="D8" s="1"/>
      <c r="N8"/>
    </row>
    <row r="9" spans="1:14" ht="21" x14ac:dyDescent="0.35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/>
    </row>
    <row r="10" spans="1:14" ht="21" x14ac:dyDescent="0.3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/>
    </row>
    <row r="11" spans="1:1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/>
    </row>
    <row r="12" spans="1:1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/>
    </row>
    <row r="13" spans="1:14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/>
    </row>
    <row r="14" spans="1:1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/>
    </row>
    <row r="15" spans="1:14" x14ac:dyDescent="0.25">
      <c r="A15" s="1"/>
      <c r="B15" s="1"/>
      <c r="C15" s="1"/>
      <c r="D15" s="1"/>
      <c r="N15"/>
    </row>
    <row r="16" spans="1:14" ht="23.25" x14ac:dyDescent="0.35">
      <c r="A16" s="31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/>
    </row>
    <row r="17" spans="1:14" x14ac:dyDescent="0.25">
      <c r="A17" s="1"/>
      <c r="B17" s="1"/>
      <c r="C17" s="1"/>
      <c r="D17" s="1"/>
      <c r="N17"/>
    </row>
    <row r="18" spans="1:14" ht="21" x14ac:dyDescent="0.35">
      <c r="A18" s="32" t="s">
        <v>24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/>
    </row>
    <row r="19" spans="1:14" x14ac:dyDescent="0.25">
      <c r="A19" s="1"/>
      <c r="B19" s="1"/>
      <c r="C19" s="1"/>
      <c r="D19" s="1"/>
      <c r="N19"/>
    </row>
    <row r="20" spans="1:14" x14ac:dyDescent="0.25">
      <c r="A20" s="1"/>
      <c r="B20" s="1"/>
      <c r="C20" s="1"/>
      <c r="D20" s="1"/>
      <c r="N20"/>
    </row>
    <row r="21" spans="1:14" x14ac:dyDescent="0.25">
      <c r="A21" s="1"/>
      <c r="B21" s="1"/>
      <c r="C21" s="1"/>
      <c r="D21" s="1"/>
      <c r="N21"/>
    </row>
    <row r="22" spans="1:14" x14ac:dyDescent="0.25">
      <c r="A22" s="1"/>
      <c r="B22" s="1"/>
      <c r="C22" s="1"/>
      <c r="D22" s="1"/>
      <c r="N22"/>
    </row>
    <row r="23" spans="1:14" x14ac:dyDescent="0.25">
      <c r="A23" s="1"/>
      <c r="B23" s="1"/>
      <c r="C23" s="1"/>
      <c r="D23" s="1"/>
      <c r="N23"/>
    </row>
    <row r="24" spans="1:14" x14ac:dyDescent="0.25">
      <c r="A24" s="1"/>
      <c r="B24" s="1"/>
      <c r="C24" s="1"/>
      <c r="D24" s="1"/>
      <c r="N24"/>
    </row>
    <row r="25" spans="1:14" x14ac:dyDescent="0.25">
      <c r="A25" s="1"/>
      <c r="B25" s="1"/>
      <c r="C25" s="1"/>
      <c r="D25" s="1"/>
      <c r="N25"/>
    </row>
    <row r="26" spans="1:14" x14ac:dyDescent="0.25">
      <c r="A26" s="1"/>
      <c r="B26" s="1"/>
      <c r="C26" s="1"/>
      <c r="D26" s="1"/>
      <c r="N26"/>
    </row>
    <row r="27" spans="1:14" x14ac:dyDescent="0.25">
      <c r="A27" s="1"/>
      <c r="B27" s="1"/>
      <c r="C27" s="1"/>
      <c r="D27" s="1"/>
      <c r="N27"/>
    </row>
    <row r="28" spans="1:14" x14ac:dyDescent="0.25">
      <c r="A28" s="1"/>
      <c r="B28" s="1"/>
      <c r="C28" s="1"/>
      <c r="D28" s="1"/>
      <c r="N28"/>
    </row>
    <row r="29" spans="1:14" x14ac:dyDescent="0.25">
      <c r="A29" s="1"/>
      <c r="B29" s="1"/>
      <c r="C29" s="1"/>
      <c r="D29" s="1"/>
      <c r="N29"/>
    </row>
    <row r="30" spans="1:14" x14ac:dyDescent="0.25">
      <c r="A30" s="1"/>
      <c r="B30" s="1"/>
      <c r="C30" s="1"/>
      <c r="D30" s="1"/>
      <c r="N30"/>
    </row>
    <row r="31" spans="1:14" x14ac:dyDescent="0.25">
      <c r="A31" s="1"/>
      <c r="B31" s="1"/>
      <c r="C31" s="1"/>
      <c r="D31" s="1"/>
      <c r="N31"/>
    </row>
    <row r="32" spans="1:14" x14ac:dyDescent="0.25">
      <c r="A32" s="1"/>
      <c r="B32" s="1"/>
      <c r="C32" s="1"/>
      <c r="D32" s="1"/>
      <c r="N32"/>
    </row>
    <row r="33" spans="1:18" x14ac:dyDescent="0.25">
      <c r="A33" s="1"/>
      <c r="B33" s="1"/>
      <c r="C33" s="1"/>
      <c r="D33" s="1"/>
      <c r="N33"/>
    </row>
    <row r="34" spans="1:18" x14ac:dyDescent="0.25">
      <c r="A34" s="1"/>
      <c r="B34" s="1"/>
      <c r="C34" s="1"/>
      <c r="D34" s="1"/>
      <c r="N34"/>
    </row>
    <row r="35" spans="1:18" x14ac:dyDescent="0.25">
      <c r="A35" s="1"/>
      <c r="B35" s="1"/>
      <c r="C35" s="1"/>
      <c r="D35" s="1"/>
      <c r="N35"/>
    </row>
    <row r="36" spans="1:18" x14ac:dyDescent="0.25">
      <c r="A36" s="3"/>
      <c r="B36" s="1"/>
      <c r="C36" s="1"/>
      <c r="D36" s="9"/>
      <c r="N36"/>
    </row>
    <row r="37" spans="1:18" ht="15.75" thickBot="1" x14ac:dyDescent="0.3"/>
    <row r="38" spans="1:18" ht="28.5" customHeight="1" thickTop="1" x14ac:dyDescent="0.25">
      <c r="A38" s="38" t="s">
        <v>14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  <c r="N38" s="10"/>
    </row>
    <row r="39" spans="1:18" s="2" customFormat="1" ht="30" customHeight="1" x14ac:dyDescent="0.25">
      <c r="A39" s="34" t="s">
        <v>1</v>
      </c>
      <c r="B39" s="35" t="s">
        <v>2</v>
      </c>
      <c r="C39" s="36" t="s">
        <v>3</v>
      </c>
      <c r="D39" s="37" t="s">
        <v>5</v>
      </c>
      <c r="E39" s="37" t="s">
        <v>4</v>
      </c>
      <c r="F39" s="35" t="s">
        <v>6</v>
      </c>
      <c r="G39" s="37" t="s">
        <v>7</v>
      </c>
      <c r="H39" s="37" t="s">
        <v>8</v>
      </c>
      <c r="I39" s="41" t="s">
        <v>12</v>
      </c>
      <c r="J39" s="37" t="s">
        <v>9</v>
      </c>
      <c r="K39" s="35" t="s">
        <v>10</v>
      </c>
      <c r="L39" s="44" t="s">
        <v>11</v>
      </c>
      <c r="O39" s="7"/>
      <c r="P39" s="8"/>
      <c r="Q39" s="8"/>
      <c r="R39" s="8"/>
    </row>
    <row r="40" spans="1:18" s="2" customFormat="1" ht="30" customHeight="1" x14ac:dyDescent="0.25">
      <c r="A40" s="34"/>
      <c r="B40" s="35"/>
      <c r="C40" s="36"/>
      <c r="D40" s="37"/>
      <c r="E40" s="37"/>
      <c r="F40" s="35"/>
      <c r="G40" s="37"/>
      <c r="H40" s="37"/>
      <c r="I40" s="42"/>
      <c r="J40" s="37"/>
      <c r="K40" s="35"/>
      <c r="L40" s="44"/>
      <c r="O40" s="7"/>
      <c r="P40" s="8"/>
      <c r="Q40" s="8"/>
      <c r="R40" s="8"/>
    </row>
    <row r="41" spans="1:18" s="2" customFormat="1" ht="30" customHeight="1" x14ac:dyDescent="0.25">
      <c r="A41" s="34"/>
      <c r="B41" s="35"/>
      <c r="C41" s="36"/>
      <c r="D41" s="37"/>
      <c r="E41" s="37"/>
      <c r="F41" s="35"/>
      <c r="G41" s="37"/>
      <c r="H41" s="37"/>
      <c r="I41" s="43"/>
      <c r="J41" s="37"/>
      <c r="K41" s="35"/>
      <c r="L41" s="44"/>
      <c r="O41" s="7"/>
      <c r="P41" s="8"/>
      <c r="Q41" s="8"/>
      <c r="R41" s="8"/>
    </row>
    <row r="42" spans="1:18" ht="72.75" customHeight="1" thickBot="1" x14ac:dyDescent="0.3">
      <c r="A42" s="18">
        <v>22</v>
      </c>
      <c r="B42" s="26" t="s">
        <v>27</v>
      </c>
      <c r="C42" s="20" t="s">
        <v>30</v>
      </c>
      <c r="D42" s="21">
        <f t="shared" ref="D42" si="0">E42-(E42*14.53/100)</f>
        <v>5982.9</v>
      </c>
      <c r="E42" s="27">
        <v>7000</v>
      </c>
      <c r="F42" s="23" t="s">
        <v>16</v>
      </c>
      <c r="G42" s="20" t="s">
        <v>28</v>
      </c>
      <c r="H42" s="20" t="s">
        <v>25</v>
      </c>
      <c r="I42" s="20" t="s">
        <v>13</v>
      </c>
      <c r="J42" s="24" t="s">
        <v>17</v>
      </c>
      <c r="K42" s="23" t="s">
        <v>19</v>
      </c>
      <c r="L42" s="28"/>
    </row>
    <row r="43" spans="1:18" ht="21.75" customHeight="1" thickTop="1" thickBot="1" x14ac:dyDescent="0.3">
      <c r="A43" s="52"/>
      <c r="B43" s="53"/>
      <c r="C43" s="52"/>
      <c r="D43" s="54"/>
      <c r="E43" s="55"/>
      <c r="F43" s="56"/>
      <c r="G43" s="52"/>
      <c r="H43" s="52"/>
      <c r="I43" s="52"/>
      <c r="J43" s="57"/>
      <c r="K43" s="56"/>
      <c r="L43" s="52"/>
    </row>
    <row r="44" spans="1:18" ht="28.5" customHeight="1" thickTop="1" x14ac:dyDescent="0.25">
      <c r="A44" s="38" t="s">
        <v>36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0"/>
      <c r="N44" s="10"/>
    </row>
    <row r="45" spans="1:18" s="2" customFormat="1" ht="30" customHeight="1" x14ac:dyDescent="0.25">
      <c r="A45" s="34" t="s">
        <v>1</v>
      </c>
      <c r="B45" s="35" t="s">
        <v>2</v>
      </c>
      <c r="C45" s="36" t="s">
        <v>3</v>
      </c>
      <c r="D45" s="37" t="s">
        <v>5</v>
      </c>
      <c r="E45" s="37" t="s">
        <v>4</v>
      </c>
      <c r="F45" s="35" t="s">
        <v>6</v>
      </c>
      <c r="G45" s="37" t="s">
        <v>7</v>
      </c>
      <c r="H45" s="37" t="s">
        <v>8</v>
      </c>
      <c r="I45" s="41" t="s">
        <v>12</v>
      </c>
      <c r="J45" s="37" t="s">
        <v>9</v>
      </c>
      <c r="K45" s="35" t="s">
        <v>10</v>
      </c>
      <c r="L45" s="44" t="s">
        <v>11</v>
      </c>
      <c r="O45" s="7"/>
      <c r="P45" s="8"/>
      <c r="Q45" s="8"/>
      <c r="R45" s="8"/>
    </row>
    <row r="46" spans="1:18" s="2" customFormat="1" ht="30" customHeight="1" x14ac:dyDescent="0.25">
      <c r="A46" s="34"/>
      <c r="B46" s="35"/>
      <c r="C46" s="36"/>
      <c r="D46" s="37"/>
      <c r="E46" s="37"/>
      <c r="F46" s="35"/>
      <c r="G46" s="37"/>
      <c r="H46" s="37"/>
      <c r="I46" s="42"/>
      <c r="J46" s="37"/>
      <c r="K46" s="35"/>
      <c r="L46" s="44"/>
      <c r="O46" s="7"/>
      <c r="P46" s="8"/>
      <c r="Q46" s="8"/>
      <c r="R46" s="8"/>
    </row>
    <row r="47" spans="1:18" s="2" customFormat="1" ht="30" customHeight="1" x14ac:dyDescent="0.25">
      <c r="A47" s="34"/>
      <c r="B47" s="35"/>
      <c r="C47" s="36"/>
      <c r="D47" s="37"/>
      <c r="E47" s="37"/>
      <c r="F47" s="35"/>
      <c r="G47" s="37"/>
      <c r="H47" s="37"/>
      <c r="I47" s="43"/>
      <c r="J47" s="37"/>
      <c r="K47" s="35"/>
      <c r="L47" s="44"/>
      <c r="O47" s="7"/>
      <c r="P47" s="8"/>
      <c r="Q47" s="8"/>
      <c r="R47" s="8"/>
    </row>
    <row r="48" spans="1:18" ht="74.25" customHeight="1" x14ac:dyDescent="0.25">
      <c r="A48" s="29">
        <v>12</v>
      </c>
      <c r="B48" s="58" t="s">
        <v>39</v>
      </c>
      <c r="C48" s="60" t="s">
        <v>43</v>
      </c>
      <c r="D48" s="11">
        <f t="shared" ref="D48" si="1">E48-(E48*14.53/100)</f>
        <v>5982.9</v>
      </c>
      <c r="E48" s="59">
        <v>7000</v>
      </c>
      <c r="F48" s="60" t="s">
        <v>16</v>
      </c>
      <c r="G48" s="30" t="s">
        <v>34</v>
      </c>
      <c r="H48" s="30" t="s">
        <v>40</v>
      </c>
      <c r="I48" s="30" t="s">
        <v>13</v>
      </c>
      <c r="J48" s="61" t="s">
        <v>41</v>
      </c>
      <c r="K48" s="60" t="s">
        <v>19</v>
      </c>
      <c r="L48" s="62"/>
    </row>
    <row r="49" spans="1:12" ht="77.25" customHeight="1" thickBot="1" x14ac:dyDescent="0.3">
      <c r="A49" s="18">
        <v>20</v>
      </c>
      <c r="B49" s="26" t="s">
        <v>37</v>
      </c>
      <c r="C49" s="23" t="s">
        <v>38</v>
      </c>
      <c r="D49" s="21">
        <v>5982.9</v>
      </c>
      <c r="E49" s="27">
        <v>7000</v>
      </c>
      <c r="F49" s="23" t="s">
        <v>16</v>
      </c>
      <c r="G49" s="20" t="s">
        <v>34</v>
      </c>
      <c r="H49" s="20" t="s">
        <v>40</v>
      </c>
      <c r="I49" s="20" t="s">
        <v>13</v>
      </c>
      <c r="J49" s="24" t="s">
        <v>42</v>
      </c>
      <c r="K49" s="23" t="s">
        <v>19</v>
      </c>
      <c r="L49" s="28"/>
    </row>
    <row r="50" spans="1:12" ht="24.75" customHeight="1" thickTop="1" thickBot="1" x14ac:dyDescent="0.3">
      <c r="A50" s="49"/>
      <c r="B50" s="63"/>
      <c r="C50" s="51"/>
      <c r="D50" s="50"/>
      <c r="E50" s="64"/>
      <c r="F50" s="51"/>
      <c r="G50" s="65"/>
      <c r="H50" s="65"/>
      <c r="I50" s="65"/>
      <c r="J50" s="51"/>
      <c r="K50" s="51"/>
      <c r="L50" s="66"/>
    </row>
    <row r="51" spans="1:12" ht="28.5" customHeight="1" thickTop="1" x14ac:dyDescent="0.25">
      <c r="A51" s="67" t="s">
        <v>15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/>
    </row>
    <row r="52" spans="1:12" ht="91.5" customHeight="1" thickBot="1" x14ac:dyDescent="0.3">
      <c r="A52" s="18">
        <v>4</v>
      </c>
      <c r="B52" s="19" t="s">
        <v>33</v>
      </c>
      <c r="C52" s="23" t="s">
        <v>29</v>
      </c>
      <c r="D52" s="21">
        <f t="shared" ref="D52" si="2">E52-(E52*14.53/100)</f>
        <v>14871.78</v>
      </c>
      <c r="E52" s="22">
        <v>17400</v>
      </c>
      <c r="F52" s="23" t="s">
        <v>32</v>
      </c>
      <c r="G52" s="20" t="s">
        <v>34</v>
      </c>
      <c r="H52" s="20" t="s">
        <v>18</v>
      </c>
      <c r="I52" s="20" t="s">
        <v>13</v>
      </c>
      <c r="J52" s="24" t="s">
        <v>31</v>
      </c>
      <c r="K52" s="23" t="s">
        <v>19</v>
      </c>
      <c r="L52" s="25"/>
    </row>
    <row r="53" spans="1:12" ht="8.25" customHeight="1" thickTop="1" x14ac:dyDescent="0.25"/>
    <row r="54" spans="1:12" ht="15.75" thickBot="1" x14ac:dyDescent="0.3"/>
    <row r="55" spans="1:12" ht="18.75" customHeight="1" thickTop="1" x14ac:dyDescent="0.25">
      <c r="A55" s="47" t="s">
        <v>20</v>
      </c>
      <c r="B55" s="48"/>
      <c r="C55" s="48"/>
      <c r="D55" s="14">
        <f>SUM(D42:D42)</f>
        <v>5982.9</v>
      </c>
      <c r="E55" s="15">
        <f>SUM(E42:E42)</f>
        <v>7000</v>
      </c>
      <c r="F55" s="13"/>
      <c r="G55" s="2"/>
      <c r="H55" s="2"/>
      <c r="I55" s="2"/>
      <c r="J55" s="46" t="s">
        <v>26</v>
      </c>
      <c r="K55" s="46"/>
      <c r="L55" s="2"/>
    </row>
    <row r="56" spans="1:12" ht="18.75" customHeight="1" x14ac:dyDescent="0.25">
      <c r="A56" s="70" t="s">
        <v>44</v>
      </c>
      <c r="B56" s="71"/>
      <c r="C56" s="71"/>
      <c r="D56" s="72">
        <f>SUM(D48:D49)</f>
        <v>11965.8</v>
      </c>
      <c r="E56" s="73">
        <f>SUM(E48:E49)</f>
        <v>14000</v>
      </c>
      <c r="F56" s="13"/>
      <c r="G56" s="2"/>
      <c r="H56" s="2"/>
      <c r="I56" s="2"/>
      <c r="J56" s="46"/>
      <c r="K56" s="46"/>
      <c r="L56" s="2"/>
    </row>
    <row r="57" spans="1:12" ht="18.75" customHeight="1" x14ac:dyDescent="0.25">
      <c r="A57" s="70" t="s">
        <v>21</v>
      </c>
      <c r="B57" s="71"/>
      <c r="C57" s="71"/>
      <c r="D57" s="72">
        <f>SUM(D52:D52)</f>
        <v>14871.78</v>
      </c>
      <c r="E57" s="73">
        <f>SUM(E52:E52)</f>
        <v>17400</v>
      </c>
      <c r="F57" s="13"/>
      <c r="G57" s="2"/>
      <c r="H57" s="2"/>
      <c r="I57" s="2"/>
      <c r="J57" s="12"/>
      <c r="K57" s="13"/>
      <c r="L57" s="2"/>
    </row>
    <row r="58" spans="1:12" ht="18.75" customHeight="1" thickBot="1" x14ac:dyDescent="0.3">
      <c r="A58" s="74" t="s">
        <v>22</v>
      </c>
      <c r="B58" s="75"/>
      <c r="C58" s="75"/>
      <c r="D58" s="21">
        <f>SUM(D55:D57)</f>
        <v>32820.479999999996</v>
      </c>
      <c r="E58" s="76">
        <f>SUM(E55:E57)</f>
        <v>38400</v>
      </c>
      <c r="F58" s="13"/>
      <c r="G58" s="2"/>
      <c r="H58" s="2"/>
      <c r="I58" s="2"/>
      <c r="J58" s="12"/>
      <c r="K58" s="13"/>
      <c r="L58" s="2"/>
    </row>
    <row r="59" spans="1:12" ht="15.75" thickTop="1" x14ac:dyDescent="0.25"/>
    <row r="62" spans="1:12" x14ac:dyDescent="0.25">
      <c r="J62" s="45"/>
      <c r="K62" s="45"/>
    </row>
    <row r="63" spans="1:12" x14ac:dyDescent="0.25">
      <c r="J63" s="45"/>
      <c r="K63" s="45"/>
    </row>
    <row r="64" spans="1:12" x14ac:dyDescent="0.25">
      <c r="J64" s="16"/>
      <c r="K64" s="17"/>
    </row>
  </sheetData>
  <mergeCells count="40">
    <mergeCell ref="A44:L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A51:L51"/>
    <mergeCell ref="J62:K63"/>
    <mergeCell ref="A55:C55"/>
    <mergeCell ref="A57:C57"/>
    <mergeCell ref="A58:C58"/>
    <mergeCell ref="A56:C56"/>
    <mergeCell ref="J55:K56"/>
    <mergeCell ref="A39:A41"/>
    <mergeCell ref="B39:B41"/>
    <mergeCell ref="C39:C41"/>
    <mergeCell ref="D39:D41"/>
    <mergeCell ref="A38:L38"/>
    <mergeCell ref="E39:E41"/>
    <mergeCell ref="F39:F41"/>
    <mergeCell ref="G39:G41"/>
    <mergeCell ref="H39:H41"/>
    <mergeCell ref="J39:J41"/>
    <mergeCell ref="K39:K41"/>
    <mergeCell ref="I39:I41"/>
    <mergeCell ref="L39:L41"/>
    <mergeCell ref="A16:M16"/>
    <mergeCell ref="A18:M18"/>
    <mergeCell ref="A2:D2"/>
    <mergeCell ref="A3:D3"/>
    <mergeCell ref="A6:D6"/>
    <mergeCell ref="A9:M9"/>
    <mergeCell ref="A10:M10"/>
  </mergeCells>
  <phoneticPr fontId="2" type="noConversion"/>
  <pageMargins left="0.23622047244094491" right="0.23622047244094491" top="0.4" bottom="0.22" header="0.31496062992125984" footer="0.4"/>
  <pageSetup paperSize="9" scale="77" orientation="landscape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Vesna</cp:lastModifiedBy>
  <cp:lastPrinted>2023-07-14T10:22:06Z</cp:lastPrinted>
  <dcterms:created xsi:type="dcterms:W3CDTF">2022-02-08T11:49:01Z</dcterms:created>
  <dcterms:modified xsi:type="dcterms:W3CDTF">2023-07-14T10:23:15Z</dcterms:modified>
</cp:coreProperties>
</file>